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1. GESTION_2025_HD\4. REQUERIMIENTOS\13. MAPAS  - DOSSIER VOL 2\46. DOSSIER\DOSSIER v 2.0 - FINAL\3. RIESGOS\Invalidez\Pago de Pensiones en el SSO y SIP\EXCEL\"/>
    </mc:Choice>
  </mc:AlternateContent>
  <xr:revisionPtr revIDLastSave="0" documentId="13_ncr:1_{B340314A-7BE2-4E08-AD5C-592F7BE5D2A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ARATULA" sheetId="2" state="hidden" r:id="rId1"/>
    <sheet name="MONTOS_GESTORA 2023" sheetId="1" r:id="rId2"/>
    <sheet name="MONTOS_GESTORA 2024" sheetId="3" r:id="rId3"/>
  </sheets>
  <definedNames>
    <definedName name="_xlnm.Print_Area" localSheetId="0">CARATULA!$B$1:$M$45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3" l="1"/>
  <c r="J25" i="3"/>
  <c r="I25" i="3"/>
  <c r="H25" i="3"/>
  <c r="G25" i="3"/>
  <c r="F25" i="3"/>
  <c r="E25" i="3"/>
  <c r="D25" i="3"/>
  <c r="C25" i="3"/>
  <c r="B25" i="3"/>
  <c r="K21" i="1" l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<sst xmlns="http://schemas.openxmlformats.org/spreadsheetml/2006/main" count="74" uniqueCount="33">
  <si>
    <t>PAGO DE PENSIONES DE INVALIDEZ Y MUERTE EN EL SSO Y SIP</t>
  </si>
  <si>
    <t>MUERTE</t>
  </si>
  <si>
    <t>INVALIDEZ</t>
  </si>
  <si>
    <t>RC</t>
  </si>
  <si>
    <t>RP</t>
  </si>
  <si>
    <t>RL</t>
  </si>
  <si>
    <t>Inv. Parcial</t>
  </si>
  <si>
    <t>Inv. Total</t>
  </si>
  <si>
    <t>Ind. Global</t>
  </si>
  <si>
    <t>MES</t>
  </si>
  <si>
    <t>(Expresado en bolivianos)</t>
  </si>
  <si>
    <t>GESTORA PÚBLICA DE LA SEGURIDAD SOCIAL DE LARGO PLAZO</t>
  </si>
  <si>
    <t>TOTAL</t>
  </si>
  <si>
    <t>SSO: Seguro Social Obligatorio.</t>
  </si>
  <si>
    <t>Fuente: Gestora Pública de la Seguridad Social de Largo Plazo.</t>
  </si>
  <si>
    <t>SIP: Sistema Integral de Pensiones.</t>
  </si>
  <si>
    <t>RC: Riesgo Común.</t>
  </si>
  <si>
    <t>RL: Riesgo Laboral.</t>
  </si>
  <si>
    <t>RP: Riesgo Profesional.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</si>
  <si>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</si>
  <si>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</si>
  <si>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</si>
  <si>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</si>
  <si>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</si>
  <si>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</si>
  <si>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</si>
  <si>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</si>
  <si>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 diciembre de 2023 </t>
  </si>
  <si>
    <t>A diciembre de 2024</t>
  </si>
  <si>
    <t>ENERO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</si>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</sst>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0">
    <font>
      <sz val="8"/>
      <color rgb="FF000000"/>
      <name val="Arial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Calibri"/>
      <family val="2"/>
    </font>
    <font>
      <sz val="8"/>
      <color rgb="FF000000"/>
      <name val="Arial"/>
      <family val="2"/>
    </font>
    <font>
      <sz val="10"/>
      <color theme="1"/>
      <name val="Liberation Sans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8"/>
      <name val="Arial"/>
      <family val="2"/>
    </font>
    <font>
      <sz val="8"/>
      <color rgb="FF000000"/>
      <name val="Arial1"/>
    </font>
    <font>
      <b/>
      <sz val="14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-0.249977111117893"/>
        <bgColor rgb="FFFFFFFF"/>
      </patternFill>
    </fill>
    <fill>
      <patternFill patternType="solid">
        <fgColor rgb="FF17375E"/>
        <bgColor rgb="FF17375E"/>
      </patternFill>
    </fill>
    <fill>
      <patternFill patternType="solid">
        <fgColor rgb="FF558ED5"/>
        <bgColor rgb="FFCCE4FF"/>
      </patternFill>
    </fill>
  </fills>
  <borders count="11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Protection="0"/>
    <xf numFmtId="0" fontId="5" fillId="0" borderId="0"/>
    <xf numFmtId="0" fontId="17" fillId="0" borderId="0" applyNumberFormat="0" applyFill="0" applyBorder="0" applyProtection="0"/>
    <xf numFmtId="43" fontId="19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1"/>
    <xf numFmtId="0" fontId="5" fillId="0" borderId="0" xfId="2"/>
    <xf numFmtId="0" fontId="9" fillId="0" borderId="0" xfId="1" applyFont="1" applyFill="1" applyBorder="1" applyAlignment="1">
      <alignment horizontal="center" vertical="center"/>
    </xf>
    <xf numFmtId="0" fontId="4" fillId="0" borderId="0" xfId="1" applyFill="1" applyBorder="1"/>
    <xf numFmtId="0" fontId="4" fillId="0" borderId="0" xfId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41" fontId="12" fillId="0" borderId="0" xfId="1" applyNumberFormat="1" applyFont="1" applyFill="1" applyBorder="1" applyAlignment="1">
      <alignment horizontal="center" vertical="center"/>
    </xf>
    <xf numFmtId="41" fontId="13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/>
    <xf numFmtId="3" fontId="1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ill="1" applyBorder="1"/>
    <xf numFmtId="3" fontId="13" fillId="2" borderId="8" xfId="0" applyNumberFormat="1" applyFont="1" applyFill="1" applyBorder="1"/>
    <xf numFmtId="0" fontId="15" fillId="3" borderId="7" xfId="0" applyFont="1" applyFill="1" applyBorder="1" applyAlignment="1">
      <alignment horizontal="center"/>
    </xf>
    <xf numFmtId="3" fontId="15" fillId="5" borderId="9" xfId="3" applyNumberFormat="1" applyFont="1" applyFill="1" applyBorder="1"/>
    <xf numFmtId="0" fontId="1" fillId="0" borderId="0" xfId="0" applyFont="1" applyAlignment="1">
      <alignment horizontal="center"/>
    </xf>
    <xf numFmtId="0" fontId="4" fillId="0" borderId="0" xfId="0" applyFont="1"/>
    <xf numFmtId="3" fontId="15" fillId="5" borderId="9" xfId="3" applyNumberFormat="1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43" fontId="13" fillId="2" borderId="8" xfId="4" applyFont="1" applyFill="1" applyBorder="1"/>
    <xf numFmtId="164" fontId="13" fillId="2" borderId="10" xfId="4" applyNumberFormat="1" applyFont="1" applyFill="1" applyBorder="1" applyAlignment="1">
      <alignment horizontal="center"/>
    </xf>
    <xf numFmtId="0" fontId="5" fillId="0" borderId="0" xfId="2"/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0" fillId="0" borderId="0" xfId="0"/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4" borderId="1" xfId="3" applyFont="1" applyFill="1" applyBorder="1" applyAlignment="1">
      <alignment horizontal="center" vertical="center" wrapText="1"/>
    </xf>
    <xf numFmtId="0" fontId="3" fillId="4" borderId="4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</cellXfs>
  <cellStyles count="5">
    <cellStyle name="Default" xfId="3" xr:uid="{8F146386-054F-4E52-932C-E9764A392ED9}"/>
    <cellStyle name="Default 2" xfId="1" xr:uid="{AC548BFC-C9F6-49EF-9DAB-0B3CB12B7B0C}"/>
    <cellStyle name="Millares" xfId="4" builtinId="3"/>
    <cellStyle name="Normal" xfId="0" builtinId="0"/>
    <cellStyle name="Normal 2" xfId="2" xr:uid="{C68AAE2B-284F-4FEB-9013-1E6CF15758D7}"/>
  </cellStyles>
  <dxfs count="0"/>
  <tableStyles count="0" defaultTableStyle="TableStyleMedium9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0</xdr:rowOff>
    </xdr:from>
    <xdr:to>
      <xdr:col>13</xdr:col>
      <xdr:colOff>11547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1C7BB-BDA3-49DD-8BA9-99EC0F92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0"/>
          <a:ext cx="12081082" cy="8103673"/>
        </a:xfrm>
        <a:prstGeom prst="rect">
          <a:avLst/>
        </a:prstGeom>
      </xdr:spPr>
    </xdr:pic>
    <xdr:clientData/>
  </xdr:twoCellAnchor>
  <xdr:twoCellAnchor>
    <xdr:from>
      <xdr:col>1</xdr:col>
      <xdr:colOff>470930</xdr:colOff>
      <xdr:row>2</xdr:row>
      <xdr:rowOff>36122</xdr:rowOff>
    </xdr:from>
    <xdr:to>
      <xdr:col>7</xdr:col>
      <xdr:colOff>473981</xdr:colOff>
      <xdr:row>9</xdr:row>
      <xdr:rowOff>13608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1DDBD09-810E-404E-B56A-27380091F0E0}"/>
            </a:ext>
          </a:extLst>
        </xdr:cNvPr>
        <xdr:cNvGrpSpPr/>
      </xdr:nvGrpSpPr>
      <xdr:grpSpPr>
        <a:xfrm>
          <a:off x="579787" y="335479"/>
          <a:ext cx="6548087" cy="1515093"/>
          <a:chOff x="1099127" y="165389"/>
          <a:chExt cx="6504998" cy="1485611"/>
        </a:xfrm>
      </xdr:grpSpPr>
      <xdr:sp macro="" textlink="">
        <xdr:nvSpPr>
          <xdr:cNvPr id="4" name="Diagrama de flujo: proceso alternativo 3">
            <a:extLst>
              <a:ext uri="{FF2B5EF4-FFF2-40B4-BE49-F238E27FC236}">
                <a16:creationId xmlns:a16="http://schemas.microsoft.com/office/drawing/2014/main" id="{83B367EE-5E00-E28B-A18E-1958ABC48139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3F4E24F2-F898-20AC-DFF2-B7A60D8E04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1822119</xdr:colOff>
      <xdr:row>15</xdr:row>
      <xdr:rowOff>18143</xdr:rowOff>
    </xdr:from>
    <xdr:to>
      <xdr:col>11</xdr:col>
      <xdr:colOff>69272</xdr:colOff>
      <xdr:row>26</xdr:row>
      <xdr:rowOff>116419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13837F99-18D6-4F27-84FD-C20A8647F45F}"/>
            </a:ext>
          </a:extLst>
        </xdr:cNvPr>
        <xdr:cNvSpPr txBox="1">
          <a:spLocks noGrp="1"/>
        </xdr:cNvSpPr>
      </xdr:nvSpPr>
      <xdr:spPr>
        <a:xfrm>
          <a:off x="1930976" y="3460750"/>
          <a:ext cx="8438903" cy="18808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GESTORA PÚBLICA DE LA SEGURIDAD SOCIAL DE LARGO PLAZO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194641</xdr:colOff>
      <xdr:row>0</xdr:row>
      <xdr:rowOff>57978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011" y="57978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194641</xdr:colOff>
      <xdr:row>0</xdr:row>
      <xdr:rowOff>57978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51136152-7773-445F-88AE-382D1248B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6041" y="57978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C5DAB-6459-4051-B418-5E701C182FFF}">
  <dimension ref="A1:N23"/>
  <sheetViews>
    <sheetView view="pageBreakPreview" zoomScale="70" zoomScaleNormal="55" zoomScaleSheetLayoutView="70" workbookViewId="0">
      <selection activeCell="Q36" sqref="Q36"/>
    </sheetView>
  </sheetViews>
  <sheetFormatPr baseColWidth="10" defaultColWidth="9.1640625" defaultRowHeight="11.25"/>
  <cols>
    <col min="1" max="1" width="2" style="1" customWidth="1"/>
    <col min="2" max="2" width="34.6640625" style="1" customWidth="1"/>
    <col min="3" max="12" width="15.83203125" style="1" customWidth="1"/>
    <col min="13" max="13" width="16.1640625" style="1" customWidth="1"/>
    <col min="14" max="14" width="9.1640625" style="1" customWidth="1"/>
    <col min="15" max="16384" width="9.1640625" style="1"/>
  </cols>
  <sheetData>
    <row r="1" spans="1:14">
      <c r="F1" s="23"/>
    </row>
    <row r="2" spans="1:14">
      <c r="F2" s="23"/>
    </row>
    <row r="3" spans="1:14">
      <c r="F3" s="23"/>
    </row>
    <row r="6" spans="1:14" ht="18.7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4" ht="39.75" customHeight="1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4" ht="15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4" ht="1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4" s="4" customFormat="1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4" s="4" customFormat="1" ht="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4" s="2" customFormat="1" ht="24" customHeight="1">
      <c r="A12" s="4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4"/>
    </row>
    <row r="13" spans="1:14" s="2" customFormat="1" ht="24" customHeight="1">
      <c r="A13" s="4"/>
      <c r="B13" s="8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4"/>
    </row>
    <row r="14" spans="1:14" s="2" customFormat="1" ht="28.5" customHeight="1">
      <c r="A14" s="4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4"/>
    </row>
    <row r="15" spans="1:14" s="2" customFormat="1" ht="24" customHeight="1">
      <c r="A15" s="4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4"/>
    </row>
    <row r="16" spans="1:14" s="2" customFormat="1" ht="15">
      <c r="A16" s="4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4"/>
    </row>
    <row r="17" spans="1:14" s="2" customFormat="1" ht="12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3"/>
      <c r="M17" s="13"/>
      <c r="N17" s="4"/>
    </row>
    <row r="18" spans="1:14" s="2" customFormat="1" ht="12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2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/>
  <pageMargins left="0.47244094488188981" right="0.51181102362204722" top="1.1417322834645669" bottom="1.1417322834645669" header="0.74803149606299213" footer="0.74803149606299213"/>
  <pageSetup paperSize="186" scale="7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27"/>
  <sheetViews>
    <sheetView showGridLines="0" tabSelected="1" view="pageBreakPreview" zoomScale="115" zoomScaleNormal="130" zoomScaleSheetLayoutView="115" workbookViewId="0">
      <selection activeCell="J23" sqref="J23"/>
    </sheetView>
  </sheetViews>
  <sheetFormatPr baseColWidth="10" defaultColWidth="9.33203125" defaultRowHeight="11.25"/>
  <cols>
    <col min="1" max="1" width="29.6640625" customWidth="1"/>
    <col min="2" max="11" width="15" customWidth="1"/>
  </cols>
  <sheetData>
    <row r="5" spans="1:11" ht="18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2">
      <c r="A6" s="34" t="s">
        <v>27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2">
      <c r="A7" s="34" t="s">
        <v>10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30" customHeight="1">
      <c r="A9" s="32" t="s">
        <v>9</v>
      </c>
      <c r="B9" s="37" t="s">
        <v>11</v>
      </c>
      <c r="C9" s="37"/>
      <c r="D9" s="37"/>
      <c r="E9" s="37"/>
      <c r="F9" s="37"/>
      <c r="G9" s="37"/>
      <c r="H9" s="37"/>
      <c r="I9" s="37"/>
      <c r="J9" s="37"/>
      <c r="K9" s="37"/>
    </row>
    <row r="10" spans="1:11" ht="15">
      <c r="A10" s="33"/>
      <c r="B10" s="37" t="s">
        <v>1</v>
      </c>
      <c r="C10" s="37"/>
      <c r="D10" s="37"/>
      <c r="E10" s="38" t="s">
        <v>2</v>
      </c>
      <c r="F10" s="39"/>
      <c r="G10" s="39"/>
      <c r="H10" s="39"/>
      <c r="I10" s="39"/>
      <c r="J10" s="39"/>
      <c r="K10" s="40"/>
    </row>
    <row r="11" spans="1:11" ht="15" customHeight="1">
      <c r="A11" s="33"/>
      <c r="B11" s="30" t="s">
        <v>3</v>
      </c>
      <c r="C11" s="30" t="s">
        <v>4</v>
      </c>
      <c r="D11" s="30" t="s">
        <v>5</v>
      </c>
      <c r="E11" s="29" t="s">
        <v>3</v>
      </c>
      <c r="F11" s="29"/>
      <c r="G11" s="29" t="s">
        <v>4</v>
      </c>
      <c r="H11" s="29"/>
      <c r="I11" s="29"/>
      <c r="J11" s="29" t="s">
        <v>5</v>
      </c>
      <c r="K11" s="29"/>
    </row>
    <row r="12" spans="1:11" ht="15" customHeight="1">
      <c r="A12" s="33"/>
      <c r="B12" s="31"/>
      <c r="C12" s="31"/>
      <c r="D12" s="31"/>
      <c r="E12" s="15" t="s">
        <v>6</v>
      </c>
      <c r="F12" s="15" t="s">
        <v>7</v>
      </c>
      <c r="G12" s="15" t="s">
        <v>6</v>
      </c>
      <c r="H12" s="15" t="s">
        <v>7</v>
      </c>
      <c r="I12" s="15" t="s">
        <v>8</v>
      </c>
      <c r="J12" s="15" t="s">
        <v>6</v>
      </c>
      <c r="K12" s="15" t="s">
        <v>7</v>
      </c>
    </row>
    <row r="13" spans="1:11" ht="15">
      <c r="A13" s="20" t="s">
        <v>19</v>
      </c>
      <c r="B13" s="14">
        <v>63195773.560000002</v>
      </c>
      <c r="C13" s="14">
        <v>17582075.800000001</v>
      </c>
      <c r="D13" s="14">
        <v>458043.39</v>
      </c>
      <c r="E13" s="14">
        <v>7944393.1900000004</v>
      </c>
      <c r="F13" s="14">
        <v>21505548.73</v>
      </c>
      <c r="G13" s="14">
        <v>11233508.27</v>
      </c>
      <c r="H13" s="14">
        <v>9306457.6400000006</v>
      </c>
      <c r="I13" s="21">
        <v>0</v>
      </c>
      <c r="J13" s="14">
        <v>246044.59</v>
      </c>
      <c r="K13" s="14">
        <v>227221.72</v>
      </c>
    </row>
    <row r="14" spans="1:11" ht="15">
      <c r="A14" s="20" t="s">
        <v>20</v>
      </c>
      <c r="B14" s="14">
        <v>66089777.275388002</v>
      </c>
      <c r="C14" s="14">
        <v>16287378.4</v>
      </c>
      <c r="D14" s="14">
        <v>592947.09</v>
      </c>
      <c r="E14" s="14">
        <v>10138930.51</v>
      </c>
      <c r="F14" s="14">
        <v>25304209.84</v>
      </c>
      <c r="G14" s="14">
        <v>15758816.960000001</v>
      </c>
      <c r="H14" s="14">
        <v>10654831.189999999</v>
      </c>
      <c r="I14" s="14">
        <v>1683.03</v>
      </c>
      <c r="J14" s="14">
        <v>272268.37</v>
      </c>
      <c r="K14" s="14">
        <v>233566.63</v>
      </c>
    </row>
    <row r="15" spans="1:11" ht="15">
      <c r="A15" s="20" t="s">
        <v>21</v>
      </c>
      <c r="B15" s="14">
        <v>64314245.359999999</v>
      </c>
      <c r="C15" s="14">
        <v>17881900.09</v>
      </c>
      <c r="D15" s="14">
        <v>461595.98</v>
      </c>
      <c r="E15" s="14">
        <v>10278658.02</v>
      </c>
      <c r="F15" s="14">
        <v>25318559.899999999</v>
      </c>
      <c r="G15" s="14">
        <v>16168159.82</v>
      </c>
      <c r="H15" s="14">
        <v>10641488.84</v>
      </c>
      <c r="I15" s="14">
        <v>1683.03</v>
      </c>
      <c r="J15" s="14">
        <v>270625.02</v>
      </c>
      <c r="K15" s="14">
        <v>231982.04</v>
      </c>
    </row>
    <row r="16" spans="1:11" ht="15">
      <c r="A16" s="20" t="s">
        <v>22</v>
      </c>
      <c r="B16" s="14">
        <v>64084326.079999998</v>
      </c>
      <c r="C16" s="14">
        <v>17821239.149999999</v>
      </c>
      <c r="D16" s="14">
        <v>460826.45</v>
      </c>
      <c r="E16" s="14">
        <v>10174083.68</v>
      </c>
      <c r="F16" s="14">
        <v>25228534.875</v>
      </c>
      <c r="G16" s="14">
        <v>15670462.15</v>
      </c>
      <c r="H16" s="14">
        <v>10512289.91</v>
      </c>
      <c r="I16" s="14">
        <v>1683.03</v>
      </c>
      <c r="J16" s="14">
        <v>270625.02</v>
      </c>
      <c r="K16" s="14">
        <v>233074.9</v>
      </c>
    </row>
    <row r="17" spans="1:11" ht="15">
      <c r="A17" s="20" t="s">
        <v>23</v>
      </c>
      <c r="B17" s="14">
        <v>64744968.560000002</v>
      </c>
      <c r="C17" s="14">
        <v>17842262.18</v>
      </c>
      <c r="D17" s="14">
        <v>460336.02</v>
      </c>
      <c r="E17" s="14">
        <v>10187110.140000001</v>
      </c>
      <c r="F17" s="14">
        <v>25028412.289999999</v>
      </c>
      <c r="G17" s="14">
        <v>15651097.66</v>
      </c>
      <c r="H17" s="14">
        <v>10488229.23</v>
      </c>
      <c r="I17" s="14">
        <v>1683.03</v>
      </c>
      <c r="J17" s="14">
        <v>269985.8</v>
      </c>
      <c r="K17" s="14">
        <v>233074.9</v>
      </c>
    </row>
    <row r="18" spans="1:11" ht="15">
      <c r="A18" s="20" t="s">
        <v>24</v>
      </c>
      <c r="B18" s="14">
        <v>64799092.359999999</v>
      </c>
      <c r="C18" s="14">
        <v>17900545.82</v>
      </c>
      <c r="D18" s="14">
        <v>462188.55</v>
      </c>
      <c r="E18" s="14">
        <v>10203822.289999999</v>
      </c>
      <c r="F18" s="14">
        <v>25155241.300000001</v>
      </c>
      <c r="G18" s="14">
        <v>15647525.84</v>
      </c>
      <c r="H18" s="14">
        <v>10446182.369999999</v>
      </c>
      <c r="I18" s="14">
        <v>1683.03</v>
      </c>
      <c r="J18" s="14">
        <v>269939.94</v>
      </c>
      <c r="K18" s="14">
        <v>231778.28</v>
      </c>
    </row>
    <row r="19" spans="1:11" ht="15">
      <c r="A19" s="20" t="s">
        <v>25</v>
      </c>
      <c r="B19" s="14">
        <v>64675522.539999999</v>
      </c>
      <c r="C19" s="14">
        <v>17877252.309999999</v>
      </c>
      <c r="D19" s="14">
        <v>461730.1</v>
      </c>
      <c r="E19" s="14">
        <v>10403744.460000001</v>
      </c>
      <c r="F19" s="14">
        <v>25311177.879999999</v>
      </c>
      <c r="G19" s="14">
        <v>15710423.65</v>
      </c>
      <c r="H19" s="14">
        <v>10484715.76</v>
      </c>
      <c r="I19" s="14">
        <v>1683.03</v>
      </c>
      <c r="J19" s="14">
        <v>269180.09999999998</v>
      </c>
      <c r="K19" s="14">
        <v>231778.28</v>
      </c>
    </row>
    <row r="20" spans="1:11" ht="15">
      <c r="A20" s="20" t="s">
        <v>26</v>
      </c>
      <c r="B20" s="14">
        <v>64978515.729999997</v>
      </c>
      <c r="C20" s="14">
        <v>17935384.199999999</v>
      </c>
      <c r="D20" s="14">
        <v>463648.28</v>
      </c>
      <c r="E20" s="14">
        <v>10436055.92</v>
      </c>
      <c r="F20" s="14">
        <v>24994275.949999999</v>
      </c>
      <c r="G20" s="14">
        <v>15601831.18</v>
      </c>
      <c r="H20" s="14">
        <v>10306409.140000001</v>
      </c>
      <c r="I20" s="14">
        <v>1683.03</v>
      </c>
      <c r="J20" s="14">
        <v>264541.65999999997</v>
      </c>
      <c r="K20" s="14">
        <v>234900.31</v>
      </c>
    </row>
    <row r="21" spans="1:11" ht="15">
      <c r="A21" s="19" t="s">
        <v>12</v>
      </c>
      <c r="B21" s="16">
        <f t="shared" ref="B21:K21" si="0">SUM(B13:B20)</f>
        <v>516882221.46538806</v>
      </c>
      <c r="C21" s="16">
        <f t="shared" si="0"/>
        <v>141128037.94999999</v>
      </c>
      <c r="D21" s="16">
        <f t="shared" si="0"/>
        <v>3821315.8599999994</v>
      </c>
      <c r="E21" s="16">
        <f t="shared" si="0"/>
        <v>79766798.209999993</v>
      </c>
      <c r="F21" s="16">
        <f t="shared" si="0"/>
        <v>197845960.76499999</v>
      </c>
      <c r="G21" s="16">
        <f t="shared" si="0"/>
        <v>121441825.53</v>
      </c>
      <c r="H21" s="16">
        <f t="shared" si="0"/>
        <v>82840604.079999998</v>
      </c>
      <c r="I21" s="16">
        <f t="shared" si="0"/>
        <v>11781.210000000001</v>
      </c>
      <c r="J21" s="16">
        <f t="shared" si="0"/>
        <v>2133210.5</v>
      </c>
      <c r="K21" s="16">
        <f t="shared" si="0"/>
        <v>1857377.06</v>
      </c>
    </row>
    <row r="22" spans="1:11">
      <c r="A22" s="28" t="s">
        <v>14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>
      <c r="A23" s="18" t="s">
        <v>13</v>
      </c>
    </row>
    <row r="24" spans="1:11">
      <c r="A24" t="s">
        <v>15</v>
      </c>
    </row>
    <row r="25" spans="1:11">
      <c r="A25" s="18" t="s">
        <v>16</v>
      </c>
    </row>
    <row r="26" spans="1:11">
      <c r="A26" s="18" t="s">
        <v>18</v>
      </c>
    </row>
    <row r="27" spans="1:11">
      <c r="A27" s="18" t="s">
        <v>17</v>
      </c>
    </row>
  </sheetData>
  <sheetProtection algorithmName="SHA-512" hashValue="sOSYJ1EE9ErW02Q/2BLXHBSw/Ip6gOHPiO1d+JGliCgr2SidKF75J6K6Vlaxqp8sGrlqsiOGyk3NEhUYEYNzoA==" saltValue="zjImqB8FG8p71e4LW7OF7w==" spinCount="100000" sheet="1" formatCells="0" formatColumns="0" formatRows="0" insertColumns="0" insertRows="0" insertHyperlinks="0" deleteColumns="0" deleteRows="0" sort="0" autoFilter="0" pivotTables="0"/>
  <mergeCells count="14">
    <mergeCell ref="A7:K7"/>
    <mergeCell ref="A5:K5"/>
    <mergeCell ref="A6:K6"/>
    <mergeCell ref="B9:K9"/>
    <mergeCell ref="B10:D10"/>
    <mergeCell ref="E10:K10"/>
    <mergeCell ref="A22:K22"/>
    <mergeCell ref="E11:F11"/>
    <mergeCell ref="G11:I11"/>
    <mergeCell ref="J11:K11"/>
    <mergeCell ref="B11:B12"/>
    <mergeCell ref="C11:C12"/>
    <mergeCell ref="D11:D12"/>
    <mergeCell ref="A9:A12"/>
  </mergeCells>
  <phoneticPr fontId="16" type="noConversion"/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45B3-D774-43F4-B90C-3EBCF7F847A5}">
  <dimension ref="A5:K31"/>
  <sheetViews>
    <sheetView showGridLines="0" view="pageBreakPreview" topLeftCell="A10" zoomScale="115" zoomScaleNormal="130" zoomScaleSheetLayoutView="115" workbookViewId="0">
      <selection activeCell="D30" sqref="D30"/>
    </sheetView>
  </sheetViews>
  <sheetFormatPr baseColWidth="10" defaultColWidth="9.33203125" defaultRowHeight="11.25"/>
  <cols>
    <col min="1" max="1" width="29.6640625" customWidth="1"/>
    <col min="2" max="3" width="14.33203125" bestFit="1" customWidth="1"/>
    <col min="4" max="4" width="16.1640625" customWidth="1"/>
    <col min="5" max="8" width="14.33203125" bestFit="1" customWidth="1"/>
    <col min="9" max="9" width="13" bestFit="1" customWidth="1"/>
    <col min="10" max="10" width="12.33203125" bestFit="1" customWidth="1"/>
    <col min="11" max="11" width="17.33203125" customWidth="1"/>
  </cols>
  <sheetData>
    <row r="5" spans="1:11" ht="18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12">
      <c r="A6" s="34" t="s">
        <v>28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2">
      <c r="A7" s="34" t="s">
        <v>10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30" customHeight="1">
      <c r="A9" s="32" t="s">
        <v>9</v>
      </c>
      <c r="B9" s="37" t="s">
        <v>11</v>
      </c>
      <c r="C9" s="37"/>
      <c r="D9" s="37"/>
      <c r="E9" s="37"/>
      <c r="F9" s="37"/>
      <c r="G9" s="37"/>
      <c r="H9" s="37"/>
      <c r="I9" s="37"/>
      <c r="J9" s="37"/>
      <c r="K9" s="37"/>
    </row>
    <row r="10" spans="1:11" ht="15">
      <c r="A10" s="33"/>
      <c r="B10" s="37" t="s">
        <v>1</v>
      </c>
      <c r="C10" s="37"/>
      <c r="D10" s="37"/>
      <c r="E10" s="38" t="s">
        <v>2</v>
      </c>
      <c r="F10" s="39"/>
      <c r="G10" s="39"/>
      <c r="H10" s="39"/>
      <c r="I10" s="39"/>
      <c r="J10" s="39"/>
      <c r="K10" s="40"/>
    </row>
    <row r="11" spans="1:11" ht="15" customHeight="1">
      <c r="A11" s="33"/>
      <c r="B11" s="30" t="s">
        <v>3</v>
      </c>
      <c r="C11" s="30" t="s">
        <v>4</v>
      </c>
      <c r="D11" s="30" t="s">
        <v>5</v>
      </c>
      <c r="E11" s="29" t="s">
        <v>3</v>
      </c>
      <c r="F11" s="29"/>
      <c r="G11" s="29" t="s">
        <v>4</v>
      </c>
      <c r="H11" s="29"/>
      <c r="I11" s="29"/>
      <c r="J11" s="29" t="s">
        <v>5</v>
      </c>
      <c r="K11" s="29"/>
    </row>
    <row r="12" spans="1:11" ht="15" customHeight="1">
      <c r="A12" s="33"/>
      <c r="B12" s="31"/>
      <c r="C12" s="31"/>
      <c r="D12" s="31"/>
      <c r="E12" s="15" t="s">
        <v>6</v>
      </c>
      <c r="F12" s="15" t="s">
        <v>7</v>
      </c>
      <c r="G12" s="15" t="s">
        <v>6</v>
      </c>
      <c r="H12" s="15" t="s">
        <v>7</v>
      </c>
      <c r="I12" s="15" t="s">
        <v>8</v>
      </c>
      <c r="J12" s="15" t="s">
        <v>6</v>
      </c>
      <c r="K12" s="15" t="s">
        <v>7</v>
      </c>
    </row>
    <row r="13" spans="1:11" ht="15">
      <c r="A13" s="20" t="s">
        <v>29</v>
      </c>
      <c r="B13" s="22">
        <v>66840829.350000001</v>
      </c>
      <c r="C13" s="22">
        <v>18365449.66</v>
      </c>
      <c r="D13" s="22">
        <v>475331.28</v>
      </c>
      <c r="E13" s="22">
        <v>10746699.9</v>
      </c>
      <c r="F13" s="22">
        <v>25458990.899999999</v>
      </c>
      <c r="G13" s="22">
        <v>16091122.630000001</v>
      </c>
      <c r="H13" s="22">
        <v>10500277.869999999</v>
      </c>
      <c r="I13" s="22">
        <v>689024.42</v>
      </c>
      <c r="J13" s="22">
        <v>270688.96000000002</v>
      </c>
      <c r="K13" s="22">
        <v>239924.96</v>
      </c>
    </row>
    <row r="14" spans="1:11" ht="15">
      <c r="A14" s="20" t="s">
        <v>30</v>
      </c>
      <c r="B14" s="22">
        <v>66035717.140000001</v>
      </c>
      <c r="C14" s="22">
        <v>18175079.18</v>
      </c>
      <c r="D14" s="22">
        <v>466172.58</v>
      </c>
      <c r="E14" s="22">
        <v>10778676.59</v>
      </c>
      <c r="F14" s="22">
        <v>25359358.940000001</v>
      </c>
      <c r="G14" s="22">
        <v>16115579.810000001</v>
      </c>
      <c r="H14" s="22">
        <v>10475270.869999999</v>
      </c>
      <c r="I14" s="22">
        <v>226951.83</v>
      </c>
      <c r="J14" s="22">
        <v>271288.96000000002</v>
      </c>
      <c r="K14" s="22">
        <v>237354.57</v>
      </c>
    </row>
    <row r="15" spans="1:11" ht="15">
      <c r="A15" s="20" t="s">
        <v>31</v>
      </c>
      <c r="B15" s="22">
        <v>67129189.480000004</v>
      </c>
      <c r="C15" s="22">
        <v>18389959.690000001</v>
      </c>
      <c r="D15" s="22">
        <v>467177.07</v>
      </c>
      <c r="E15" s="22">
        <v>10895654.33</v>
      </c>
      <c r="F15" s="22">
        <v>25393582.100000001</v>
      </c>
      <c r="G15" s="22">
        <v>16151059.17</v>
      </c>
      <c r="H15" s="22">
        <v>10454016.24</v>
      </c>
      <c r="I15" s="22">
        <v>670389.86</v>
      </c>
      <c r="J15" s="22">
        <v>270610.75</v>
      </c>
      <c r="K15" s="22">
        <v>238269.8</v>
      </c>
    </row>
    <row r="16" spans="1:11" ht="15">
      <c r="A16" s="20" t="s">
        <v>32</v>
      </c>
      <c r="B16" s="22">
        <v>68190023.560000002</v>
      </c>
      <c r="C16" s="22">
        <v>18591539.170000002</v>
      </c>
      <c r="D16" s="22">
        <v>474273.92</v>
      </c>
      <c r="E16" s="22">
        <v>11006444.609999999</v>
      </c>
      <c r="F16" s="22">
        <v>25386378.690000001</v>
      </c>
      <c r="G16" s="22">
        <v>16169423.789999999</v>
      </c>
      <c r="H16" s="22">
        <v>10409023.960000001</v>
      </c>
      <c r="I16" s="22">
        <v>691384.57</v>
      </c>
      <c r="J16" s="22">
        <v>269870.74</v>
      </c>
      <c r="K16" s="22">
        <v>234340.06</v>
      </c>
    </row>
    <row r="17" spans="1:11" ht="15">
      <c r="A17" s="20" t="s">
        <v>19</v>
      </c>
      <c r="B17" s="22">
        <v>68168170.909999996</v>
      </c>
      <c r="C17" s="22">
        <v>18630353.329999998</v>
      </c>
      <c r="D17" s="22">
        <v>478296.97</v>
      </c>
      <c r="E17" s="22">
        <v>11080112.68</v>
      </c>
      <c r="F17" s="22">
        <v>25402482.109999999</v>
      </c>
      <c r="G17" s="22">
        <v>16253947.380000001</v>
      </c>
      <c r="H17" s="22">
        <v>10415804.02</v>
      </c>
      <c r="I17" s="22">
        <v>205613.98</v>
      </c>
      <c r="J17" s="22">
        <v>269651.71000000002</v>
      </c>
      <c r="K17" s="22">
        <v>235582.06</v>
      </c>
    </row>
    <row r="18" spans="1:11" ht="15">
      <c r="A18" s="20" t="s">
        <v>20</v>
      </c>
      <c r="B18" s="22">
        <v>68310197.459999993</v>
      </c>
      <c r="C18" s="22">
        <v>18670627.030000001</v>
      </c>
      <c r="D18" s="22">
        <v>481604.75</v>
      </c>
      <c r="E18" s="22">
        <v>11041874.199999999</v>
      </c>
      <c r="F18" s="22">
        <v>25383874.210000001</v>
      </c>
      <c r="G18" s="22">
        <v>16267577.189999999</v>
      </c>
      <c r="H18" s="22">
        <v>10431506.369999999</v>
      </c>
      <c r="I18" s="22">
        <v>937763.66</v>
      </c>
      <c r="J18" s="22">
        <v>268389.8</v>
      </c>
      <c r="K18" s="22">
        <v>220768.84</v>
      </c>
    </row>
    <row r="19" spans="1:11" ht="15">
      <c r="A19" s="20" t="s">
        <v>21</v>
      </c>
      <c r="B19" s="22">
        <v>67505956.609999999</v>
      </c>
      <c r="C19" s="22">
        <v>18434878.850000001</v>
      </c>
      <c r="D19" s="22">
        <v>476328.68</v>
      </c>
      <c r="E19" s="22">
        <v>11129333.939999999</v>
      </c>
      <c r="F19" s="22">
        <v>25250095.890000001</v>
      </c>
      <c r="G19" s="22">
        <v>16282792.300000001</v>
      </c>
      <c r="H19" s="22">
        <v>10341863.34</v>
      </c>
      <c r="I19" s="22">
        <v>1165528.56</v>
      </c>
      <c r="J19" s="22">
        <v>271397.68</v>
      </c>
      <c r="K19" s="22">
        <v>216359.32</v>
      </c>
    </row>
    <row r="20" spans="1:11" ht="15">
      <c r="A20" s="20" t="s">
        <v>22</v>
      </c>
      <c r="B20" s="22">
        <v>67801764.409999996</v>
      </c>
      <c r="C20" s="22">
        <v>18536612.59</v>
      </c>
      <c r="D20" s="22">
        <v>471631.94</v>
      </c>
      <c r="E20" s="22">
        <v>11181722.23</v>
      </c>
      <c r="F20" s="22">
        <v>25271783.129999999</v>
      </c>
      <c r="G20" s="22">
        <v>16337786.710000001</v>
      </c>
      <c r="H20" s="22">
        <v>10330474.949999999</v>
      </c>
      <c r="I20" s="22">
        <v>220122.9</v>
      </c>
      <c r="J20" s="22">
        <v>273536.90999999997</v>
      </c>
      <c r="K20" s="22">
        <v>216359.32</v>
      </c>
    </row>
    <row r="21" spans="1:11" ht="15">
      <c r="A21" s="20" t="s">
        <v>23</v>
      </c>
      <c r="B21" s="22">
        <v>68440484.849999994</v>
      </c>
      <c r="C21" s="22">
        <v>18685717.719999999</v>
      </c>
      <c r="D21" s="22">
        <v>475003.04</v>
      </c>
      <c r="E21" s="22">
        <v>11312086.060000001</v>
      </c>
      <c r="F21" s="22">
        <v>25162446.190000001</v>
      </c>
      <c r="G21" s="22">
        <v>16405242.6</v>
      </c>
      <c r="H21" s="22">
        <v>10325305.57</v>
      </c>
      <c r="I21" s="22">
        <v>2407.9499999999998</v>
      </c>
      <c r="J21" s="22">
        <v>274854.06</v>
      </c>
      <c r="K21" s="22">
        <v>202853.5</v>
      </c>
    </row>
    <row r="22" spans="1:11" ht="15">
      <c r="A22" s="20" t="s">
        <v>24</v>
      </c>
      <c r="B22" s="22">
        <v>68855196.540000007</v>
      </c>
      <c r="C22" s="22">
        <v>18811989.949999999</v>
      </c>
      <c r="D22" s="22">
        <v>476828.53</v>
      </c>
      <c r="E22" s="22">
        <v>11388552.48</v>
      </c>
      <c r="F22" s="22">
        <v>25182417.989999998</v>
      </c>
      <c r="G22" s="22">
        <v>16520940.57</v>
      </c>
      <c r="H22" s="22">
        <v>10266808.92</v>
      </c>
      <c r="I22" s="22">
        <v>731993.71</v>
      </c>
      <c r="J22" s="22">
        <v>277059.87</v>
      </c>
      <c r="K22" s="22">
        <v>202853.5</v>
      </c>
    </row>
    <row r="23" spans="1:11" ht="15">
      <c r="A23" s="20" t="s">
        <v>25</v>
      </c>
      <c r="B23" s="22">
        <v>69291179.430000007</v>
      </c>
      <c r="C23" s="22">
        <v>18920397.370000001</v>
      </c>
      <c r="D23" s="22">
        <v>496232.46</v>
      </c>
      <c r="E23" s="22">
        <v>11460841.6</v>
      </c>
      <c r="F23" s="22">
        <v>25105531.690000001</v>
      </c>
      <c r="G23" s="22">
        <v>16595501.51</v>
      </c>
      <c r="H23" s="22">
        <v>10268322.220000001</v>
      </c>
      <c r="I23" s="22">
        <v>885036.37</v>
      </c>
      <c r="J23" s="22">
        <v>275912.11</v>
      </c>
      <c r="K23" s="22">
        <v>202853.5</v>
      </c>
    </row>
    <row r="24" spans="1:11" ht="15">
      <c r="A24" s="20" t="s">
        <v>26</v>
      </c>
      <c r="B24" s="22">
        <v>69571294.189999998</v>
      </c>
      <c r="C24" s="22">
        <v>19087510.620000001</v>
      </c>
      <c r="D24" s="22">
        <v>495655.86</v>
      </c>
      <c r="E24" s="22">
        <v>11579953.210000001</v>
      </c>
      <c r="F24" s="22">
        <v>25324701.32</v>
      </c>
      <c r="G24" s="22">
        <v>16641680.859999999</v>
      </c>
      <c r="H24" s="22">
        <v>10233661.779999999</v>
      </c>
      <c r="I24" s="22">
        <v>222118.61</v>
      </c>
      <c r="J24" s="22">
        <v>274692.67</v>
      </c>
      <c r="K24" s="22">
        <v>212253.88</v>
      </c>
    </row>
    <row r="25" spans="1:11" ht="15">
      <c r="A25" s="19" t="s">
        <v>12</v>
      </c>
      <c r="B25" s="16">
        <f t="shared" ref="B25:K25" si="0">SUM(B13:B24)</f>
        <v>816140003.93000007</v>
      </c>
      <c r="C25" s="16">
        <f t="shared" si="0"/>
        <v>223300115.16</v>
      </c>
      <c r="D25" s="16">
        <f t="shared" si="0"/>
        <v>5734537.080000001</v>
      </c>
      <c r="E25" s="16">
        <f t="shared" si="0"/>
        <v>133601951.83000001</v>
      </c>
      <c r="F25" s="16">
        <f t="shared" si="0"/>
        <v>303681643.15999997</v>
      </c>
      <c r="G25" s="16">
        <f t="shared" si="0"/>
        <v>195832654.51999998</v>
      </c>
      <c r="H25" s="16">
        <f t="shared" si="0"/>
        <v>124452336.11</v>
      </c>
      <c r="I25" s="16">
        <f t="shared" si="0"/>
        <v>6648336.4200000009</v>
      </c>
      <c r="J25" s="16">
        <f t="shared" si="0"/>
        <v>3267954.22</v>
      </c>
      <c r="K25" s="16">
        <f t="shared" si="0"/>
        <v>2659773.3100000005</v>
      </c>
    </row>
    <row r="26" spans="1:11">
      <c r="A26" s="28" t="s">
        <v>14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>
      <c r="A27" s="18" t="s">
        <v>13</v>
      </c>
    </row>
    <row r="28" spans="1:11">
      <c r="A28" t="s">
        <v>15</v>
      </c>
    </row>
    <row r="29" spans="1:11">
      <c r="A29" s="18" t="s">
        <v>16</v>
      </c>
    </row>
    <row r="30" spans="1:11">
      <c r="A30" s="18" t="s">
        <v>18</v>
      </c>
    </row>
    <row r="31" spans="1:11">
      <c r="A31" s="18" t="s">
        <v>17</v>
      </c>
    </row>
  </sheetData>
  <sheetProtection algorithmName="SHA-512" hashValue="jdql5bIS/yJixeyfo0Bwx9v5jVCTl9qWnJgt2j28JrG6SNzAY2PYyZDgHzZu7BsHT9BDee5ASnwgMOL9Wk15rg==" saltValue="QiC0qh1JglP2KjOFrHp29Q==" spinCount="100000" sheet="1" formatCells="0" formatColumns="0" formatRows="0" insertColumns="0" insertRows="0" insertHyperlinks="0" deleteColumns="0" deleteRows="0" sort="0" autoFilter="0" pivotTables="0"/>
  <mergeCells count="14">
    <mergeCell ref="E11:F11"/>
    <mergeCell ref="G11:I11"/>
    <mergeCell ref="J11:K11"/>
    <mergeCell ref="A26:K26"/>
    <mergeCell ref="A5:K5"/>
    <mergeCell ref="A6:K6"/>
    <mergeCell ref="A7:K7"/>
    <mergeCell ref="A9:A12"/>
    <mergeCell ref="B9:K9"/>
    <mergeCell ref="B10:D10"/>
    <mergeCell ref="E10:K10"/>
    <mergeCell ref="B11:B12"/>
    <mergeCell ref="C11:C12"/>
    <mergeCell ref="D11:D12"/>
  </mergeCells>
  <printOptions horizontalCentered="1" verticalCentered="1"/>
  <pageMargins left="1.2736614173228347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CARATULA</vt:lpstr>
      <vt:lpstr>MONTOS_GESTORA 2023</vt:lpstr>
      <vt:lpstr>MONTOS_GESTORA 2024</vt:lpstr>
      <vt:lpstr>CARATULA!Área_de_impresión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Varios 3 Office 365</cp:lastModifiedBy>
  <cp:lastPrinted>2025-10-08T15:34:40Z</cp:lastPrinted>
  <dcterms:created xsi:type="dcterms:W3CDTF">2025-03-26T14:14:05Z</dcterms:created>
  <dcterms:modified xsi:type="dcterms:W3CDTF">2025-10-08T15:35:01Z</dcterms:modified>
  <cp:category>....</cp:category>
</cp:coreProperties>
</file>